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135" windowWidth="16380" windowHeight="8190" tabRatio="349" activeTab="0"/>
  </bookViews>
  <sheets>
    <sheet name="Accounts 2009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<sst xmlns="http://schemas.openxmlformats.org/spreadsheetml/2006/main" count="52" uniqueCount="45">
  <si>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Australian Go Association Financial Statements</t>
  </si>
  <si>
    <t>Income</t>
  </si>
  <si>
    <t>$</t>
  </si>
  <si>
    <t>Other Income</t>
  </si>
  <si>
    <t>Total Income</t>
  </si>
  <si>
    <t>Expenditure</t>
  </si>
  <si>
    <t>PO Box</t>
  </si>
  <si>
    <t>IGF Dues</t>
  </si>
  <si>
    <t>Total Expenditure</t>
  </si>
  <si>
    <t>Net Income</t>
  </si>
  <si>
    <t>Balance Sheet</t>
  </si>
  <si>
    <t>Current Assets</t>
  </si>
  <si>
    <t>Bank</t>
  </si>
  <si>
    <t>Total Assets</t>
  </si>
  <si>
    <t>Current Liabilities</t>
  </si>
  <si>
    <t>Sydney City Go Club (note 1)</t>
  </si>
  <si>
    <t>Total Current Liabilities</t>
  </si>
  <si>
    <t>Total Liabilities</t>
  </si>
  <si>
    <t>Net Assets</t>
  </si>
  <si>
    <t>Total Equity</t>
  </si>
  <si>
    <t>Cash Reconciliation</t>
  </si>
  <si>
    <t>Equity</t>
  </si>
  <si>
    <t>Change in cash balances</t>
  </si>
  <si>
    <t>Represented By</t>
  </si>
  <si>
    <t>Change in Current Liabilities</t>
  </si>
  <si>
    <t>Income and Expenditure 01/07/2008-30/06/2009</t>
  </si>
  <si>
    <t>Affiliation Fees</t>
  </si>
  <si>
    <t>Donations</t>
  </si>
  <si>
    <t>Net Income for year ended 30/6/09</t>
  </si>
  <si>
    <t>Equity as at 30/6/09</t>
  </si>
  <si>
    <t>David Ormerod (note 4)</t>
  </si>
  <si>
    <t>Paypal (note 3)</t>
  </si>
  <si>
    <t>Year Ending 30/06/2010</t>
  </si>
  <si>
    <t>2009 National</t>
  </si>
  <si>
    <t>Airfare for yonggal to Melboune</t>
  </si>
  <si>
    <t>Pringer for SPGO</t>
  </si>
  <si>
    <t>Plaque for Thomas Hsiang</t>
  </si>
  <si>
    <t>For Wang Runan visiting AU</t>
  </si>
  <si>
    <t>Pay yonggail for coaching David</t>
  </si>
  <si>
    <t>Web hosting</t>
  </si>
  <si>
    <t>Pair go prize</t>
  </si>
  <si>
    <t>Equity as at 1/7/09</t>
  </si>
  <si>
    <t>`</t>
  </si>
  <si>
    <t>Opening Balance 01/07/2009</t>
  </si>
  <si>
    <t>Closing Balance 30/06/2010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</si>
</sst>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&quot;$&quot;#,##0.00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0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zoomScale="110" zoomScaleNormal="110" workbookViewId="0" topLeftCell="A1">
      <selection activeCell="I8" sqref="I8"/>
    </sheetView>
  </sheetViews>
  <sheetFormatPr defaultColWidth="9.140625" defaultRowHeight="12.75"/>
  <cols>
    <col min="1" max="1" width="9.8515625" style="0" customWidth="1"/>
    <col min="2" max="2" width="30.421875" style="0" bestFit="1" customWidth="1"/>
    <col min="3" max="3" width="8.140625" style="1" bestFit="1" customWidth="1"/>
    <col min="4" max="4" width="9.28125" style="1" bestFit="1" customWidth="1"/>
    <col min="5" max="5" width="8.140625" style="1" bestFit="1" customWidth="1"/>
    <col min="6" max="6" width="10.28125" style="1" customWidth="1"/>
    <col min="7" max="7" width="10.140625" style="1" customWidth="1"/>
    <col min="8" max="16384" width="9.140625" style="1" customWidth="1"/>
  </cols>
  <sheetData>
    <row r="1" spans="1:256" ht="12.75">
      <c r="A1" s="12" t="s">
        <v>0</v>
      </c>
      <c r="B1" s="12"/>
      <c r="C1" s="2"/>
      <c r="D1" s="2"/>
      <c r="E1" s="2"/>
      <c r="F1" s="2"/>
      <c r="G1" s="2"/>
      <c r="H1" s="2"/>
      <c r="I1" s="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12" t="s">
        <v>32</v>
      </c>
      <c r="B2" s="12"/>
      <c r="C2" s="2"/>
      <c r="D2" s="2"/>
      <c r="E2" s="2"/>
      <c r="F2" s="2"/>
      <c r="G2" s="2"/>
      <c r="H2" s="2"/>
      <c r="I2" s="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3:256" ht="12.75">
      <c r="C3" s="2"/>
      <c r="D3" s="2"/>
      <c r="E3" s="2"/>
      <c r="F3" s="2"/>
      <c r="G3" s="2"/>
      <c r="H3" s="2"/>
      <c r="I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>
      <c r="A4" s="11" t="s">
        <v>25</v>
      </c>
      <c r="B4" s="12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3:256" ht="12.75">
      <c r="C5" s="2"/>
      <c r="D5" s="2"/>
      <c r="E5" s="2"/>
      <c r="F5" s="2"/>
      <c r="G5" s="2"/>
      <c r="H5" s="2"/>
      <c r="I5" s="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4" t="s">
        <v>1</v>
      </c>
      <c r="C6" s="2" t="s">
        <v>2</v>
      </c>
      <c r="D6" s="2" t="s">
        <v>2</v>
      </c>
      <c r="E6" s="2" t="s">
        <v>2</v>
      </c>
      <c r="F6" s="2"/>
      <c r="G6" s="2"/>
      <c r="H6" s="2"/>
      <c r="I6" s="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2.75">
      <c r="B7" t="s">
        <v>26</v>
      </c>
      <c r="C7" s="2">
        <f>100+65+960+277.94+50+30+10+110+210+10+8*(10-0.54)+50-1.5</f>
        <v>1947.1200000000001</v>
      </c>
      <c r="D7" s="2"/>
      <c r="E7" s="2">
        <f>SUM(C7:C7)</f>
        <v>1947.1200000000001</v>
      </c>
      <c r="F7" s="2"/>
      <c r="G7" s="2"/>
      <c r="H7" s="2"/>
      <c r="I7" s="2"/>
      <c r="J7" s="5"/>
      <c r="K7" s="5"/>
      <c r="L7" s="5"/>
      <c r="M7" s="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12.75">
      <c r="B8" t="s">
        <v>3</v>
      </c>
      <c r="C8" s="2"/>
      <c r="D8" s="2"/>
      <c r="E8" s="2">
        <f>SUM(C8:C8)</f>
        <v>0</v>
      </c>
      <c r="F8" s="2"/>
      <c r="G8" s="2"/>
      <c r="H8" s="2"/>
      <c r="I8" s="2"/>
      <c r="J8" s="5"/>
      <c r="K8" s="5"/>
      <c r="L8" s="5"/>
      <c r="M8" s="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256" ht="12.75">
      <c r="B9" t="s">
        <v>27</v>
      </c>
      <c r="C9" s="2">
        <v>1100</v>
      </c>
      <c r="D9" s="2"/>
      <c r="E9" s="2">
        <f>SUM(C9:C9)</f>
        <v>1100</v>
      </c>
      <c r="F9" s="2"/>
      <c r="G9" s="2"/>
      <c r="H9" s="2"/>
      <c r="I9" s="2"/>
      <c r="J9" s="5"/>
      <c r="K9" s="5"/>
      <c r="L9" s="5"/>
      <c r="M9" s="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"/>
      <c r="B10" s="4" t="s">
        <v>4</v>
      </c>
      <c r="C10" s="2"/>
      <c r="D10" s="2"/>
      <c r="E10" s="2">
        <f>SUM(E7:E9)</f>
        <v>3047.12</v>
      </c>
      <c r="F10" s="2"/>
      <c r="G10" s="2"/>
      <c r="H10" s="2"/>
      <c r="I10" s="2"/>
      <c r="J10" s="5"/>
      <c r="K10" s="5"/>
      <c r="L10" s="5"/>
      <c r="M10" s="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:256" ht="12.75">
      <c r="C11" s="2"/>
      <c r="D11" s="2"/>
      <c r="E11" s="2"/>
      <c r="F11" s="2"/>
      <c r="G11" s="2"/>
      <c r="H11" s="2"/>
      <c r="I11" s="2"/>
      <c r="J11" s="5"/>
      <c r="K11" s="5"/>
      <c r="L11" s="5"/>
      <c r="M11" s="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11" t="s">
        <v>5</v>
      </c>
      <c r="B12" s="12"/>
      <c r="C12" s="2"/>
      <c r="D12" s="2"/>
      <c r="E12" s="2"/>
      <c r="F12" s="2"/>
      <c r="G12" s="2"/>
      <c r="H12" s="2"/>
      <c r="I12" s="2"/>
      <c r="J12" s="5"/>
      <c r="K12" s="5"/>
      <c r="L12" s="5"/>
      <c r="M12" s="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4"/>
      <c r="B13" t="s">
        <v>33</v>
      </c>
      <c r="C13" s="2"/>
      <c r="D13" s="2">
        <v>1000</v>
      </c>
      <c r="E13" s="2"/>
      <c r="F13" s="2"/>
      <c r="G13" s="2"/>
      <c r="H13" s="2"/>
      <c r="I13" s="2"/>
      <c r="J13" s="5"/>
      <c r="K13" s="5"/>
      <c r="L13" s="5"/>
      <c r="M13" s="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ht="12.75">
      <c r="B14" t="s">
        <v>34</v>
      </c>
      <c r="C14" s="2"/>
      <c r="D14" s="6">
        <v>352</v>
      </c>
      <c r="E14" s="2"/>
      <c r="F14" s="2"/>
      <c r="G14" s="2"/>
      <c r="H14" s="2"/>
      <c r="I14" s="2"/>
      <c r="J14" s="5"/>
      <c r="K14" s="5"/>
      <c r="L14" s="5"/>
      <c r="M14" s="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ht="12.75">
      <c r="B15" t="s">
        <v>35</v>
      </c>
      <c r="C15" s="2"/>
      <c r="D15" s="6">
        <v>100</v>
      </c>
      <c r="E15" s="2"/>
      <c r="F15" s="2"/>
      <c r="G15" s="2"/>
      <c r="H15" s="2"/>
      <c r="I15" s="2"/>
      <c r="J15" s="5"/>
      <c r="K15" s="5"/>
      <c r="L15" s="5"/>
      <c r="M15" s="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ht="12.75">
      <c r="B16" t="s">
        <v>6</v>
      </c>
      <c r="C16" s="2"/>
      <c r="D16" s="2">
        <v>135</v>
      </c>
      <c r="E16" s="2"/>
      <c r="F16" s="2"/>
      <c r="G16" s="2"/>
      <c r="H16" s="2"/>
      <c r="I16" s="2"/>
      <c r="J16" s="5"/>
      <c r="K16" s="5"/>
      <c r="L16" s="5"/>
      <c r="M16" s="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ht="12.75">
      <c r="B17" t="s">
        <v>7</v>
      </c>
      <c r="C17" s="2"/>
      <c r="D17" s="2">
        <v>424.43</v>
      </c>
      <c r="E17" s="2"/>
      <c r="F17" s="2"/>
      <c r="G17" s="2"/>
      <c r="H17" s="2"/>
      <c r="I17" s="2"/>
      <c r="J17" s="5"/>
      <c r="K17" s="5"/>
      <c r="L17" s="5"/>
      <c r="M17" s="5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ht="12.75">
      <c r="B18" t="s">
        <v>36</v>
      </c>
      <c r="C18" s="2"/>
      <c r="D18" s="2">
        <v>100</v>
      </c>
      <c r="E18" s="2"/>
      <c r="F18" s="2"/>
      <c r="G18" s="2"/>
      <c r="H18" s="2"/>
      <c r="I18" s="2"/>
      <c r="J18" s="5"/>
      <c r="K18" s="5"/>
      <c r="L18" s="5"/>
      <c r="M18" s="5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2.75">
      <c r="B19" t="s">
        <v>37</v>
      </c>
      <c r="C19" s="2"/>
      <c r="D19" s="2">
        <v>500</v>
      </c>
      <c r="E19" s="2"/>
      <c r="F19" s="2"/>
      <c r="G19" s="2"/>
      <c r="H19" s="2"/>
      <c r="I19" s="2"/>
      <c r="J19" s="5"/>
      <c r="K19" s="5"/>
      <c r="L19" s="5"/>
      <c r="M19" s="5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ht="12.75">
      <c r="B20" t="s">
        <v>38</v>
      </c>
      <c r="C20" s="2"/>
      <c r="D20" s="2">
        <v>100</v>
      </c>
      <c r="E20" s="2"/>
      <c r="F20" s="2"/>
      <c r="G20" s="2"/>
      <c r="H20" s="2"/>
      <c r="I20" s="2"/>
      <c r="J20" s="5"/>
      <c r="K20" s="5"/>
      <c r="L20" s="5"/>
      <c r="M20" s="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ht="12.75">
      <c r="B21" t="s">
        <v>39</v>
      </c>
      <c r="C21" s="2"/>
      <c r="D21" s="2">
        <v>150.67</v>
      </c>
      <c r="E21" s="2"/>
      <c r="F21" s="2"/>
      <c r="G21" s="2"/>
      <c r="H21" s="2"/>
      <c r="I21" s="2"/>
      <c r="J21" s="5"/>
      <c r="K21" s="5"/>
      <c r="L21" s="5"/>
      <c r="M21" s="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3:256" ht="12.75">
      <c r="C22" s="2"/>
      <c r="D22" s="2"/>
      <c r="E22" s="2"/>
      <c r="F22" s="2"/>
      <c r="G22" s="2"/>
      <c r="H22" s="2"/>
      <c r="I22" s="2"/>
      <c r="J22" s="5"/>
      <c r="K22" s="5"/>
      <c r="L22" s="5"/>
      <c r="M22" s="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2.75">
      <c r="B23" s="4" t="s">
        <v>8</v>
      </c>
      <c r="C23" s="2"/>
      <c r="D23" s="2"/>
      <c r="E23" s="2">
        <f>SUM(D13:D21)</f>
        <v>2862.1000000000004</v>
      </c>
      <c r="F23" s="2"/>
      <c r="G23" s="2"/>
      <c r="H23" s="2"/>
      <c r="I23" s="2"/>
      <c r="J23" s="5"/>
      <c r="K23" s="5"/>
      <c r="L23" s="5"/>
      <c r="M23" s="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3:256" ht="12.75">
      <c r="C24" s="2"/>
      <c r="D24" s="2"/>
      <c r="E24" s="2"/>
      <c r="F24" s="2"/>
      <c r="G24" s="2"/>
      <c r="H24" s="2"/>
      <c r="I24" s="2"/>
      <c r="J24" s="5"/>
      <c r="K24" s="5"/>
      <c r="L24" s="5"/>
      <c r="M24" s="5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ht="12.75">
      <c r="B25" s="4" t="s">
        <v>9</v>
      </c>
      <c r="C25" s="2"/>
      <c r="D25" s="2"/>
      <c r="E25" s="2">
        <f>E10-E23</f>
        <v>185.01999999999953</v>
      </c>
      <c r="F25" s="2"/>
      <c r="G25" s="2"/>
      <c r="H25" s="2"/>
      <c r="I25" s="2"/>
      <c r="J25" s="5"/>
      <c r="K25" s="5"/>
      <c r="L25" s="5"/>
      <c r="M25" s="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3:256" ht="12.75">
      <c r="C26" s="2"/>
      <c r="D26" s="2"/>
      <c r="E26" s="2"/>
      <c r="F26" s="2"/>
      <c r="G26" s="2"/>
      <c r="H26" s="2"/>
      <c r="I26" s="2"/>
      <c r="J26" s="5"/>
      <c r="K26" s="5"/>
      <c r="L26" s="5"/>
      <c r="M26" s="5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1" t="s">
        <v>10</v>
      </c>
      <c r="B27" s="12"/>
      <c r="C27" s="2"/>
      <c r="D27" s="2"/>
      <c r="E27" s="2"/>
      <c r="F27" s="2"/>
      <c r="G27" s="2"/>
      <c r="H27" s="2"/>
      <c r="I27" s="2"/>
      <c r="J27" s="5"/>
      <c r="K27" s="5"/>
      <c r="L27" s="5"/>
      <c r="M27" s="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7"/>
      <c r="B28" s="7"/>
      <c r="C28" s="2"/>
      <c r="D28" s="8">
        <v>40359</v>
      </c>
      <c r="E28" s="8"/>
      <c r="F28" s="8"/>
      <c r="G28" s="8">
        <v>39995</v>
      </c>
      <c r="H28" s="2"/>
      <c r="I28" s="2"/>
      <c r="J28" s="5"/>
      <c r="K28" s="5"/>
      <c r="L28" s="5"/>
      <c r="M28" s="5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1" t="s">
        <v>11</v>
      </c>
      <c r="B29" s="12"/>
      <c r="C29" s="2" t="s">
        <v>2</v>
      </c>
      <c r="D29" s="2" t="s">
        <v>2</v>
      </c>
      <c r="E29" s="2"/>
      <c r="F29" s="2" t="s">
        <v>2</v>
      </c>
      <c r="G29" s="2" t="s">
        <v>2</v>
      </c>
      <c r="H29" s="2"/>
      <c r="I29" s="2"/>
      <c r="J29" s="5"/>
      <c r="K29" s="5"/>
      <c r="L29" s="5"/>
      <c r="M29" s="5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ht="12.75">
      <c r="B30" t="s">
        <v>12</v>
      </c>
      <c r="C30" s="2"/>
      <c r="D30" s="9">
        <v>6179.22</v>
      </c>
      <c r="E30" s="2"/>
      <c r="F30" s="2"/>
      <c r="G30" s="9">
        <v>4973.56</v>
      </c>
      <c r="H30" s="2"/>
      <c r="I30" s="2"/>
      <c r="J30" s="5"/>
      <c r="K30" s="5"/>
      <c r="L30" s="5"/>
      <c r="M30" s="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ht="12.75">
      <c r="B31" t="s">
        <v>31</v>
      </c>
      <c r="C31" s="2"/>
      <c r="D31" s="2">
        <v>124.18</v>
      </c>
      <c r="E31" s="2"/>
      <c r="F31" s="2"/>
      <c r="G31" s="2">
        <v>56.76</v>
      </c>
      <c r="H31" s="2"/>
      <c r="I31" s="2"/>
      <c r="J31" s="5"/>
      <c r="K31" s="5"/>
      <c r="L31" s="5"/>
      <c r="M31" s="5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ht="12.75">
      <c r="B32" s="4" t="s">
        <v>13</v>
      </c>
      <c r="C32" s="2"/>
      <c r="D32" s="6">
        <f>SUM(D30:D31)</f>
        <v>6303.400000000001</v>
      </c>
      <c r="E32" s="6"/>
      <c r="F32" s="6"/>
      <c r="G32" s="6">
        <f>SUM(G30:G31)</f>
        <v>5030.320000000001</v>
      </c>
      <c r="H32" s="2"/>
      <c r="I32" s="2"/>
      <c r="J32" s="5"/>
      <c r="K32" s="5"/>
      <c r="L32" s="5"/>
      <c r="M32" s="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3:256" ht="12.75">
      <c r="C33" s="2"/>
      <c r="D33" s="2"/>
      <c r="E33" s="2"/>
      <c r="F33" s="2"/>
      <c r="G33" s="2"/>
      <c r="H33" s="2"/>
      <c r="I33" s="2"/>
      <c r="J33" s="5"/>
      <c r="K33" s="5"/>
      <c r="L33" s="5"/>
      <c r="M33" s="5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11" t="s">
        <v>14</v>
      </c>
      <c r="B34" s="12"/>
      <c r="C34" s="2"/>
      <c r="D34" s="2"/>
      <c r="E34" s="2"/>
      <c r="F34" s="2"/>
      <c r="G34" s="2"/>
      <c r="H34" s="2"/>
      <c r="I34" s="2"/>
      <c r="J34" s="5"/>
      <c r="K34" s="5"/>
      <c r="L34" s="5"/>
      <c r="M34" s="5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2.75">
      <c r="B35" t="s">
        <v>30</v>
      </c>
      <c r="C35" s="2"/>
      <c r="D35" s="2"/>
      <c r="E35" s="2"/>
      <c r="F35" s="2">
        <v>135</v>
      </c>
      <c r="G35" s="2"/>
      <c r="H35" s="2"/>
      <c r="I35" s="2"/>
      <c r="J35" s="5"/>
      <c r="K35" s="5"/>
      <c r="L35" s="5"/>
      <c r="M35" s="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ht="12.75">
      <c r="B36" t="s">
        <v>40</v>
      </c>
      <c r="C36" s="2">
        <v>1144.82</v>
      </c>
      <c r="D36" s="2"/>
      <c r="E36" s="2"/>
      <c r="F36" s="2">
        <v>0</v>
      </c>
      <c r="G36" s="2"/>
      <c r="H36" s="2"/>
      <c r="I36" s="2"/>
      <c r="J36" s="5"/>
      <c r="K36" s="5"/>
      <c r="L36" s="5"/>
      <c r="M36" s="5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ht="12.75">
      <c r="B37" t="s">
        <v>15</v>
      </c>
      <c r="C37" s="2">
        <v>87.5</v>
      </c>
      <c r="D37" s="2"/>
      <c r="E37" s="2"/>
      <c r="F37" s="2">
        <v>87.5</v>
      </c>
      <c r="G37" s="2"/>
      <c r="H37" s="2"/>
      <c r="I37" s="2"/>
      <c r="J37" s="5"/>
      <c r="K37" s="5"/>
      <c r="L37" s="5"/>
      <c r="M37" s="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3:256" ht="12.75">
      <c r="C38" s="2"/>
      <c r="D38" s="2"/>
      <c r="E38" s="2"/>
      <c r="F38" s="2"/>
      <c r="G38" s="2"/>
      <c r="H38" s="2"/>
      <c r="I38" s="2"/>
      <c r="J38" s="5"/>
      <c r="K38" s="5"/>
      <c r="L38" s="5"/>
      <c r="M38" s="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13" ht="12.75">
      <c r="B39" s="4" t="s">
        <v>16</v>
      </c>
      <c r="C39" s="2"/>
      <c r="D39" s="2">
        <f>SUM(C35:C37)</f>
        <v>1232.32</v>
      </c>
      <c r="E39" s="2"/>
      <c r="F39" s="2"/>
      <c r="G39" s="2">
        <f>SUM(F35:F37)</f>
        <v>222.5</v>
      </c>
      <c r="H39" s="2"/>
      <c r="I39" s="2"/>
      <c r="J39" s="5"/>
      <c r="K39" s="5"/>
      <c r="L39" s="5"/>
      <c r="M39" s="5"/>
    </row>
    <row r="40" spans="2:13" ht="12.75">
      <c r="B40" s="1"/>
      <c r="C40" s="2"/>
      <c r="D40" s="2"/>
      <c r="E40" s="2"/>
      <c r="F40" s="2"/>
      <c r="G40" s="2"/>
      <c r="H40" s="2"/>
      <c r="I40" s="2"/>
      <c r="J40" s="5"/>
      <c r="K40" s="5"/>
      <c r="L40" s="5"/>
      <c r="M40" s="5"/>
    </row>
    <row r="41" spans="2:13" ht="12.75">
      <c r="B41" s="4" t="s">
        <v>17</v>
      </c>
      <c r="C41" s="2"/>
      <c r="D41" s="2">
        <f>D39</f>
        <v>1232.32</v>
      </c>
      <c r="E41" s="2"/>
      <c r="F41" s="2"/>
      <c r="G41" s="2">
        <f>G39</f>
        <v>222.5</v>
      </c>
      <c r="H41" s="2"/>
      <c r="I41" s="2"/>
      <c r="J41" s="5"/>
      <c r="K41" s="5"/>
      <c r="L41" s="5"/>
      <c r="M41" s="5"/>
    </row>
    <row r="42" spans="3:13" ht="12.75">
      <c r="C42" s="2"/>
      <c r="D42" s="2"/>
      <c r="E42" s="2"/>
      <c r="F42" s="2"/>
      <c r="G42" s="2"/>
      <c r="H42" s="2"/>
      <c r="I42" s="2"/>
      <c r="J42" s="5"/>
      <c r="K42" s="5"/>
      <c r="L42" s="5"/>
      <c r="M42" s="5"/>
    </row>
    <row r="43" spans="2:13" ht="12.75">
      <c r="B43" s="4" t="s">
        <v>18</v>
      </c>
      <c r="C43" s="2"/>
      <c r="D43" s="2">
        <f>D32-D41</f>
        <v>5071.080000000001</v>
      </c>
      <c r="E43" s="2"/>
      <c r="F43" s="2"/>
      <c r="G43" s="2">
        <f>G32-G41</f>
        <v>4807.820000000001</v>
      </c>
      <c r="H43" s="2"/>
      <c r="I43" s="2"/>
      <c r="J43" s="5"/>
      <c r="K43" s="5"/>
      <c r="L43" s="5"/>
      <c r="M43" s="5"/>
    </row>
    <row r="44" spans="2:13" ht="12.75">
      <c r="B44" s="4"/>
      <c r="C44" s="2"/>
      <c r="D44" s="2"/>
      <c r="E44" s="2"/>
      <c r="F44" s="2"/>
      <c r="G44" s="2"/>
      <c r="H44" s="2"/>
      <c r="I44" s="2"/>
      <c r="J44" s="5"/>
      <c r="K44" s="5"/>
      <c r="L44" s="5"/>
      <c r="M44" s="5"/>
    </row>
    <row r="45" spans="2:13" ht="12.75">
      <c r="B45" s="10" t="s">
        <v>41</v>
      </c>
      <c r="C45" s="2">
        <f>G43</f>
        <v>4807.820000000001</v>
      </c>
      <c r="D45" s="2"/>
      <c r="E45" s="2"/>
      <c r="F45" s="2"/>
      <c r="G45" s="2"/>
      <c r="H45" s="2"/>
      <c r="I45" s="2"/>
      <c r="J45" s="5"/>
      <c r="K45" s="5"/>
      <c r="L45" s="5"/>
      <c r="M45" s="5"/>
    </row>
    <row r="46" spans="2:13" ht="12.75">
      <c r="B46" s="10" t="s">
        <v>28</v>
      </c>
      <c r="C46" s="2">
        <f>E25</f>
        <v>185.01999999999953</v>
      </c>
      <c r="D46" s="2"/>
      <c r="E46" s="2"/>
      <c r="F46" s="2"/>
      <c r="G46" s="2"/>
      <c r="H46" s="2"/>
      <c r="I46" s="2"/>
      <c r="J46" s="5"/>
      <c r="K46" s="5"/>
      <c r="L46" s="5"/>
      <c r="M46" s="5"/>
    </row>
    <row r="47" spans="2:13" ht="12.75">
      <c r="B47" s="10" t="s">
        <v>29</v>
      </c>
      <c r="C47" s="2">
        <f>SUM(C45:C46)</f>
        <v>4992.84</v>
      </c>
      <c r="D47" s="2"/>
      <c r="E47" s="2"/>
      <c r="F47" s="2"/>
      <c r="G47" s="2"/>
      <c r="H47" s="2"/>
      <c r="I47" s="2"/>
      <c r="J47" s="5"/>
      <c r="K47" s="5"/>
      <c r="L47" s="5"/>
      <c r="M47" s="5"/>
    </row>
    <row r="48" spans="2:13" ht="12.75">
      <c r="B48" s="4" t="s">
        <v>19</v>
      </c>
      <c r="C48" s="2"/>
      <c r="D48" s="6">
        <f>G43+E25</f>
        <v>4992.84</v>
      </c>
      <c r="E48" s="2"/>
      <c r="F48" s="2"/>
      <c r="G48" s="2">
        <f>C45</f>
        <v>4807.820000000001</v>
      </c>
      <c r="H48" s="2"/>
      <c r="I48" s="2"/>
      <c r="J48" s="5"/>
      <c r="K48" s="5"/>
      <c r="L48" s="5"/>
      <c r="M48" s="5"/>
    </row>
    <row r="49" spans="3:13" ht="12.75">
      <c r="C49" s="2"/>
      <c r="D49" s="2"/>
      <c r="E49" s="2"/>
      <c r="F49" s="2"/>
      <c r="G49" s="2"/>
      <c r="H49" s="2"/>
      <c r="I49" s="2"/>
      <c r="J49" s="5"/>
      <c r="K49" s="5"/>
      <c r="L49" s="5"/>
      <c r="M49" s="5"/>
    </row>
    <row r="50" spans="2:13" ht="12.75">
      <c r="B50" s="4" t="s">
        <v>20</v>
      </c>
      <c r="C50" s="2"/>
      <c r="D50" s="2"/>
      <c r="E50" s="2"/>
      <c r="F50" s="2"/>
      <c r="G50" s="2"/>
      <c r="H50" s="2"/>
      <c r="I50" s="2"/>
      <c r="J50" s="5"/>
      <c r="K50" s="5"/>
      <c r="L50" s="5"/>
      <c r="M50" s="5"/>
    </row>
    <row r="51" spans="1:13" ht="12.75">
      <c r="A51" s="4" t="s">
        <v>21</v>
      </c>
      <c r="B51" t="s">
        <v>43</v>
      </c>
      <c r="C51" s="2">
        <f>G32</f>
        <v>5030.320000000001</v>
      </c>
      <c r="D51" s="2"/>
      <c r="E51" s="2"/>
      <c r="F51" s="2">
        <v>3906.47</v>
      </c>
      <c r="G51" s="2"/>
      <c r="H51" s="2"/>
      <c r="I51" s="2"/>
      <c r="J51" s="5"/>
      <c r="K51" s="5"/>
      <c r="L51" s="5"/>
      <c r="M51" s="5"/>
    </row>
    <row r="52" spans="2:13" ht="12.75">
      <c r="B52" t="s">
        <v>44</v>
      </c>
      <c r="C52" s="2">
        <f>D32</f>
        <v>6303.400000000001</v>
      </c>
      <c r="D52" s="2"/>
      <c r="E52" s="2" t="s">
        <v>42</v>
      </c>
      <c r="F52" s="2">
        <f>G32</f>
        <v>5030.320000000001</v>
      </c>
      <c r="G52" s="2"/>
      <c r="H52" s="2"/>
      <c r="I52" s="2"/>
      <c r="J52" s="5"/>
      <c r="K52" s="5"/>
      <c r="L52" s="5"/>
      <c r="M52" s="5"/>
    </row>
    <row r="53" spans="2:13" ht="12.75">
      <c r="B53" s="3" t="s">
        <v>22</v>
      </c>
      <c r="C53" s="2"/>
      <c r="D53" s="2">
        <f>C52-C51</f>
        <v>1273.08</v>
      </c>
      <c r="E53" s="2"/>
      <c r="F53"/>
      <c r="G53" s="2">
        <f>F52-F51</f>
        <v>1123.8500000000008</v>
      </c>
      <c r="H53" s="2"/>
      <c r="I53" s="2"/>
      <c r="J53" s="5"/>
      <c r="K53" s="5"/>
      <c r="L53" s="5"/>
      <c r="M53" s="5"/>
    </row>
    <row r="54" spans="2:13" ht="12.75">
      <c r="B54" s="4" t="s">
        <v>23</v>
      </c>
      <c r="C54" s="2"/>
      <c r="D54" s="2"/>
      <c r="E54" s="2"/>
      <c r="F54" s="2"/>
      <c r="G54" s="2"/>
      <c r="H54" s="2"/>
      <c r="I54" s="2"/>
      <c r="J54" s="5"/>
      <c r="K54" s="5"/>
      <c r="L54" s="5"/>
      <c r="M54" s="5"/>
    </row>
    <row r="55" spans="2:13" ht="12.75">
      <c r="B55" s="3" t="s">
        <v>9</v>
      </c>
      <c r="C55" s="2">
        <f>E25</f>
        <v>185.01999999999953</v>
      </c>
      <c r="D55" s="2"/>
      <c r="E55" s="2"/>
      <c r="F55" s="2">
        <v>1045.41</v>
      </c>
      <c r="G55" s="2"/>
      <c r="H55" s="2"/>
      <c r="I55" s="2"/>
      <c r="J55" s="5"/>
      <c r="K55" s="5"/>
      <c r="L55" s="5"/>
      <c r="M55" s="5"/>
    </row>
    <row r="56" spans="2:13" ht="12.75">
      <c r="B56" s="3" t="s">
        <v>24</v>
      </c>
      <c r="C56" s="2">
        <f>D39-G39</f>
        <v>1009.8199999999999</v>
      </c>
      <c r="D56" s="2">
        <f>C55+C56</f>
        <v>1194.8399999999995</v>
      </c>
      <c r="E56" s="2"/>
      <c r="F56" s="2">
        <v>78.44</v>
      </c>
      <c r="G56" s="2">
        <f>F55+F56</f>
        <v>1123.8500000000001</v>
      </c>
      <c r="H56" s="2"/>
      <c r="I56" s="2"/>
      <c r="J56" s="5"/>
      <c r="K56" s="5"/>
      <c r="L56" s="5"/>
      <c r="M56" s="5"/>
    </row>
    <row r="57" spans="3:13" ht="12.75">
      <c r="C57" s="2"/>
      <c r="D57" s="2"/>
      <c r="E57" s="2"/>
      <c r="F57" s="2"/>
      <c r="G57" s="2"/>
      <c r="H57" s="2"/>
      <c r="I57" s="2"/>
      <c r="J57" s="5"/>
      <c r="K57" s="5"/>
      <c r="L57" s="5"/>
      <c r="M57" s="5"/>
    </row>
    <row r="58" spans="3:13" ht="12.75">
      <c r="C58" s="2"/>
      <c r="D58" s="2"/>
      <c r="E58" s="2"/>
      <c r="F58" s="2"/>
      <c r="G58" s="2"/>
      <c r="H58" s="2"/>
      <c r="I58" s="2"/>
      <c r="J58" s="5"/>
      <c r="K58" s="5"/>
      <c r="L58" s="5"/>
      <c r="M58" s="5"/>
    </row>
    <row r="59" spans="3:13" ht="12.75">
      <c r="C59" s="5"/>
      <c r="D59" s="5"/>
      <c r="G59" s="5"/>
      <c r="H59" s="5"/>
      <c r="I59" s="2"/>
      <c r="J59" s="5"/>
      <c r="K59" s="5"/>
      <c r="L59" s="5"/>
      <c r="M59" s="5"/>
    </row>
    <row r="60" spans="7:13" ht="12.75">
      <c r="G60" s="5"/>
      <c r="H60" s="5"/>
      <c r="I60" s="2"/>
      <c r="J60" s="5"/>
      <c r="K60" s="5"/>
      <c r="L60" s="5"/>
      <c r="M60" s="5"/>
    </row>
    <row r="61" spans="8:13" ht="12.75">
      <c r="H61" s="5"/>
      <c r="I61" s="2"/>
      <c r="J61" s="5"/>
      <c r="K61" s="5"/>
      <c r="L61" s="5"/>
      <c r="M61" s="5"/>
    </row>
    <row r="62" spans="10:13" ht="12.75">
      <c r="J62" s="5"/>
      <c r="K62" s="5"/>
      <c r="L62" s="5"/>
      <c r="M62" s="5"/>
    </row>
    <row r="63" spans="10:13" ht="12.75">
      <c r="J63" s="5"/>
      <c r="K63" s="5"/>
      <c r="L63" s="5"/>
      <c r="M63" s="5"/>
    </row>
    <row r="64" spans="10:13" ht="12.75">
      <c r="J64" s="5"/>
      <c r="K64" s="5"/>
      <c r="L64" s="5"/>
      <c r="M64" s="5"/>
    </row>
    <row r="65" spans="11:13" ht="12.75">
      <c r="K65" s="5"/>
      <c r="L65" s="5"/>
      <c r="M65" s="5"/>
    </row>
    <row r="66" spans="11:13" ht="12.75">
      <c r="K66" s="5"/>
      <c r="L66" s="5"/>
      <c r="M66" s="5"/>
    </row>
    <row r="67" spans="12:13" ht="12.75">
      <c r="L67" s="5"/>
      <c r="M67" s="5"/>
    </row>
    <row r="68" spans="12:13" ht="12.75">
      <c r="L68" s="5"/>
      <c r="M68" s="5"/>
    </row>
    <row r="69" ht="12.75">
      <c r="M69" s="5"/>
    </row>
    <row r="70" ht="12.75">
      <c r="M70" s="5"/>
    </row>
  </sheetData>
  <sheetProtection/>
  <mergeCells count="7">
    <mergeCell ref="A4:B4"/>
    <mergeCell ref="A1:B1"/>
    <mergeCell ref="A2:B2"/>
    <mergeCell ref="A34:B34"/>
    <mergeCell ref="A27:B27"/>
    <mergeCell ref="A29:B29"/>
    <mergeCell ref="A12:B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2010-11-22T03:13:40Z</cp:lastPrinted>
  <dcterms:modified xsi:type="dcterms:W3CDTF">2010-11-22T03:14:07Z</dcterms:modified>
  <cp:category/>
  <cp:version/>
  <cp:contentType/>
  <cp:contentStatus/>
</cp:coreProperties>
</file>